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nald.thomas\Desktop\"/>
    </mc:Choice>
  </mc:AlternateContent>
  <xr:revisionPtr revIDLastSave="0" documentId="8_{37AD296C-1C51-465E-8C01-FF3E8143B618}" xr6:coauthVersionLast="47" xr6:coauthVersionMax="47" xr10:uidLastSave="{00000000-0000-0000-0000-000000000000}"/>
  <bookViews>
    <workbookView xWindow="4455" yWindow="1770" windowWidth="21600" windowHeight="11295" xr2:uid="{A7DD0660-E829-4BA2-B7C6-FD3BFDD25DA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1" l="1"/>
  <c r="K8" i="1"/>
  <c r="G18" i="1"/>
  <c r="K14" i="1"/>
  <c r="K16" i="1"/>
  <c r="K12" i="1"/>
  <c r="J18" i="1"/>
  <c r="J20" i="1" s="1"/>
  <c r="G10" i="1"/>
  <c r="G14" i="1"/>
  <c r="G12" i="1"/>
  <c r="G16" i="1"/>
  <c r="G20" i="1" l="1"/>
  <c r="K18" i="1"/>
  <c r="K20" i="1" s="1"/>
</calcChain>
</file>

<file path=xl/sharedStrings.xml><?xml version="1.0" encoding="utf-8"?>
<sst xmlns="http://schemas.openxmlformats.org/spreadsheetml/2006/main" count="29" uniqueCount="26">
  <si>
    <t>Year</t>
  </si>
  <si>
    <t>NLYH</t>
  </si>
  <si>
    <t>Budgeted</t>
  </si>
  <si>
    <t>Actual</t>
  </si>
  <si>
    <t>Variance</t>
  </si>
  <si>
    <t>Legal Expenses</t>
  </si>
  <si>
    <t>NLYH Maintenance Dues</t>
  </si>
  <si>
    <t>Reserve Interest</t>
  </si>
  <si>
    <t>Total</t>
  </si>
  <si>
    <t xml:space="preserve"> </t>
  </si>
  <si>
    <t>Reserve Contrib</t>
  </si>
  <si>
    <t>Hurricane Impact Dates</t>
  </si>
  <si>
    <t>Ian Impact (9/23/22)</t>
  </si>
  <si>
    <t>Helene &amp; Milton Impact (9/26/24 &amp; 10/9/24)</t>
  </si>
  <si>
    <t>+$15 Waterfront</t>
  </si>
  <si>
    <t>Operating Account</t>
  </si>
  <si>
    <t>Reserve Account</t>
  </si>
  <si>
    <t>Current Board of Directors Performance</t>
  </si>
  <si>
    <t>Total Current Board</t>
  </si>
  <si>
    <r>
      <rPr>
        <b/>
        <sz val="14"/>
        <color theme="1"/>
        <rFont val="Aptos Narrow"/>
        <family val="2"/>
        <scheme val="minor"/>
      </rPr>
      <t>No increase in Maintenance dues in three (3) years</t>
    </r>
    <r>
      <rPr>
        <sz val="14"/>
        <color theme="1"/>
        <rFont val="Aptos Narrow"/>
        <family val="2"/>
        <scheme val="minor"/>
      </rPr>
      <t xml:space="preserve">. </t>
    </r>
  </si>
  <si>
    <t>Reduced Maintenance dues by $5.50 / month / household in tenure.</t>
  </si>
  <si>
    <t>Earned $328,266.38 in Reserve Interest in last three (3) years.</t>
  </si>
  <si>
    <t>Resident's approve budget and not line items.</t>
  </si>
  <si>
    <r>
      <rPr>
        <b/>
        <sz val="14"/>
        <color theme="1"/>
        <rFont val="Aptos Narrow"/>
        <family val="2"/>
        <scheme val="minor"/>
      </rPr>
      <t>Endored three (3) hurricanes</t>
    </r>
    <r>
      <rPr>
        <sz val="14"/>
        <color theme="1"/>
        <rFont val="Aptos Narrow"/>
        <family val="2"/>
        <scheme val="minor"/>
      </rPr>
      <t xml:space="preserve">, One (1) Catastrophic and Two (2) with damages </t>
    </r>
    <r>
      <rPr>
        <b/>
        <sz val="14"/>
        <color theme="1"/>
        <rFont val="Aptos Narrow"/>
        <family val="2"/>
        <scheme val="minor"/>
      </rPr>
      <t>WITHOUT an ASSESSMENT</t>
    </r>
    <r>
      <rPr>
        <sz val="14"/>
        <color theme="1"/>
        <rFont val="Aptos Narrow"/>
        <family val="2"/>
        <scheme val="minor"/>
      </rPr>
      <t>.</t>
    </r>
  </si>
  <si>
    <t xml:space="preserve">When we move into our community, we all agree to follow the Rules and By-Laws. </t>
  </si>
  <si>
    <t>It's the Boards responsibilty to enforce to keep our community safe and beautiful.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</si>
</sst>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.00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0" xfId="0" applyAlignment="1">
      <alignment horizontal="right"/>
    </xf>
    <xf numFmtId="44" fontId="0" fillId="0" borderId="0" xfId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quotePrefix="1"/>
    <xf numFmtId="9" fontId="3" fillId="0" borderId="0" xfId="0" applyNumberFormat="1" applyFont="1"/>
    <xf numFmtId="0" fontId="2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44" fontId="0" fillId="0" borderId="8" xfId="1" applyFont="1" applyBorder="1"/>
    <xf numFmtId="44" fontId="0" fillId="0" borderId="0" xfId="1" applyFont="1" applyBorder="1"/>
    <xf numFmtId="44" fontId="0" fillId="0" borderId="0" xfId="0" applyNumberFormat="1"/>
    <xf numFmtId="0" fontId="0" fillId="0" borderId="9" xfId="0" quotePrefix="1" applyBorder="1"/>
    <xf numFmtId="44" fontId="0" fillId="2" borderId="8" xfId="1" applyFont="1" applyFill="1" applyBorder="1"/>
    <xf numFmtId="44" fontId="3" fillId="2" borderId="0" xfId="1" applyFont="1" applyFill="1" applyBorder="1"/>
    <xf numFmtId="44" fontId="0" fillId="2" borderId="0" xfId="0" applyNumberFormat="1" applyFill="1"/>
    <xf numFmtId="0" fontId="0" fillId="2" borderId="9" xfId="0" applyFill="1" applyBorder="1"/>
    <xf numFmtId="7" fontId="0" fillId="2" borderId="0" xfId="0" applyNumberFormat="1" applyFill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44" fontId="3" fillId="2" borderId="11" xfId="0" applyNumberFormat="1" applyFont="1" applyFill="1" applyBorder="1"/>
    <xf numFmtId="0" fontId="0" fillId="2" borderId="12" xfId="0" applyFill="1" applyBorder="1"/>
    <xf numFmtId="164" fontId="0" fillId="0" borderId="9" xfId="0" applyNumberFormat="1" applyBorder="1"/>
    <xf numFmtId="4" fontId="0" fillId="2" borderId="8" xfId="0" applyNumberFormat="1" applyFill="1" applyBorder="1"/>
    <xf numFmtId="164" fontId="0" fillId="2" borderId="9" xfId="0" applyNumberFormat="1" applyFill="1" applyBorder="1"/>
    <xf numFmtId="4" fontId="0" fillId="2" borderId="10" xfId="0" applyNumberFormat="1" applyFill="1" applyBorder="1"/>
    <xf numFmtId="164" fontId="3" fillId="2" borderId="12" xfId="0" applyNumberFormat="1" applyFont="1" applyFill="1" applyBorder="1"/>
    <xf numFmtId="0" fontId="3" fillId="0" borderId="1" xfId="0" applyFont="1" applyBorder="1"/>
    <xf numFmtId="0" fontId="0" fillId="0" borderId="3" xfId="0" applyBorder="1"/>
    <xf numFmtId="44" fontId="3" fillId="2" borderId="8" xfId="1" applyFont="1" applyFill="1" applyBorder="1"/>
    <xf numFmtId="44" fontId="0" fillId="2" borderId="10" xfId="1" applyFont="1" applyFill="1" applyBorder="1"/>
    <xf numFmtId="164" fontId="0" fillId="3" borderId="0" xfId="0" applyNumberFormat="1" applyFill="1"/>
    <xf numFmtId="0" fontId="0" fillId="3" borderId="0" xfId="0" applyFill="1"/>
    <xf numFmtId="164" fontId="3" fillId="3" borderId="0" xfId="0" applyNumberFormat="1" applyFont="1" applyFill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5" xfId="0" applyFont="1" applyBorder="1" applyAlignment="1">
      <alignment horizontal="center"/>
    </xf>
    <xf numFmtId="9" fontId="3" fillId="0" borderId="7" xfId="0" applyNumberFormat="1" applyFont="1" applyBorder="1" applyAlignment="1">
      <alignment horizontal="center"/>
    </xf>
    <xf numFmtId="164" fontId="0" fillId="0" borderId="8" xfId="0" applyNumberFormat="1" applyBorder="1"/>
    <xf numFmtId="0" fontId="4" fillId="0" borderId="0" xfId="0" applyFont="1"/>
    <xf numFmtId="44" fontId="5" fillId="0" borderId="0" xfId="1" applyFont="1"/>
    <xf numFmtId="0" fontId="4" fillId="0" borderId="0" xfId="1" quotePrefix="1" applyNumberFormat="1" applyFont="1"/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/>
    </xf>
    <xf numFmtId="0" fontId="5" fillId="0" borderId="0" xfId="1" applyNumberFormat="1" applyFont="1"/>
    <xf numFmtId="0" fontId="0" fillId="0" borderId="5" xfId="0" applyBorder="1"/>
    <xf numFmtId="0" fontId="3" fillId="0" borderId="8" xfId="0" applyFont="1" applyBorder="1"/>
    <xf numFmtId="0" fontId="0" fillId="0" borderId="0" xfId="0" applyAlignment="1">
      <alignment vertical="top"/>
    </xf>
    <xf numFmtId="0" fontId="3" fillId="0" borderId="0" xfId="0" applyFont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C4879-4DF9-48F8-B912-2AD4E377441E}">
  <dimension ref="A3:Q36"/>
  <sheetViews>
    <sheetView tabSelected="1" topLeftCell="B23" workbookViewId="0">
      <selection activeCell="D37" sqref="D37"/>
    </sheetView>
  </sheetViews>
  <sheetFormatPr defaultRowHeight="15" x14ac:dyDescent="0.25"/>
  <cols>
    <col min="2" max="2" width="16.140625" bestFit="1" customWidth="1"/>
    <col min="3" max="3" width="11.140625" bestFit="1" customWidth="1"/>
    <col min="4" max="4" width="12.140625" bestFit="1" customWidth="1"/>
    <col min="5" max="5" width="4.42578125" customWidth="1"/>
    <col min="7" max="7" width="11" customWidth="1"/>
    <col min="8" max="8" width="13.140625" customWidth="1"/>
    <col min="9" max="9" width="3" customWidth="1"/>
    <col min="10" max="10" width="9.85546875" bestFit="1" customWidth="1"/>
    <col min="11" max="11" width="13.5703125" bestFit="1" customWidth="1"/>
    <col min="12" max="12" width="3.140625" customWidth="1"/>
  </cols>
  <sheetData>
    <row r="3" spans="1:17" ht="15.75" thickBot="1" x14ac:dyDescent="0.3"/>
    <row r="4" spans="1:17" ht="15.75" thickBot="1" x14ac:dyDescent="0.3">
      <c r="A4" s="1" t="s">
        <v>1</v>
      </c>
      <c r="C4" s="63" t="s">
        <v>15</v>
      </c>
      <c r="D4" s="64"/>
      <c r="E4" s="64"/>
      <c r="F4" s="64"/>
      <c r="G4" s="64"/>
      <c r="H4" s="65"/>
      <c r="J4" s="63" t="s">
        <v>16</v>
      </c>
      <c r="K4" s="65"/>
    </row>
    <row r="5" spans="1:17" ht="15.75" thickBot="1" x14ac:dyDescent="0.3">
      <c r="B5" s="36"/>
      <c r="C5" s="63" t="s">
        <v>5</v>
      </c>
      <c r="D5" s="64"/>
      <c r="E5" s="37"/>
      <c r="F5" s="63" t="s">
        <v>6</v>
      </c>
      <c r="G5" s="64"/>
      <c r="H5" s="65"/>
      <c r="I5" s="11"/>
      <c r="J5" s="67" t="s">
        <v>7</v>
      </c>
      <c r="K5" s="68"/>
      <c r="L5" s="12"/>
      <c r="M5" s="63" t="s">
        <v>11</v>
      </c>
      <c r="N5" s="64"/>
      <c r="O5" s="64"/>
      <c r="P5" s="64"/>
      <c r="Q5" s="65"/>
    </row>
    <row r="6" spans="1:17" x14ac:dyDescent="0.25">
      <c r="B6" s="3" t="s">
        <v>0</v>
      </c>
      <c r="C6" s="43" t="s">
        <v>2</v>
      </c>
      <c r="D6" s="44" t="s">
        <v>3</v>
      </c>
      <c r="E6" s="13"/>
      <c r="F6" s="43" t="s">
        <v>3</v>
      </c>
      <c r="G6" s="44" t="s">
        <v>4</v>
      </c>
      <c r="H6" s="45"/>
      <c r="I6" s="5"/>
      <c r="J6" s="46" t="s">
        <v>8</v>
      </c>
      <c r="K6" s="47" t="s">
        <v>10</v>
      </c>
      <c r="L6" s="7"/>
      <c r="M6" s="56"/>
      <c r="N6" s="13"/>
      <c r="O6" s="13"/>
      <c r="P6" s="13"/>
      <c r="Q6" s="14"/>
    </row>
    <row r="7" spans="1:17" x14ac:dyDescent="0.25">
      <c r="B7" s="3"/>
      <c r="C7" s="15"/>
      <c r="F7" s="15"/>
      <c r="H7" s="16"/>
      <c r="J7" s="15"/>
      <c r="K7" s="16"/>
      <c r="M7" s="15"/>
      <c r="Q7" s="16"/>
    </row>
    <row r="8" spans="1:17" x14ac:dyDescent="0.25">
      <c r="B8" s="3">
        <v>2021</v>
      </c>
      <c r="C8" s="17">
        <v>10000</v>
      </c>
      <c r="D8" s="18">
        <v>2697.03</v>
      </c>
      <c r="F8" s="17">
        <v>325</v>
      </c>
      <c r="H8" s="16"/>
      <c r="J8" s="48">
        <v>3200</v>
      </c>
      <c r="K8" s="31">
        <f>J8*0.96</f>
        <v>3072</v>
      </c>
      <c r="M8" s="15"/>
      <c r="Q8" s="16"/>
    </row>
    <row r="9" spans="1:17" x14ac:dyDescent="0.25">
      <c r="B9" s="3"/>
      <c r="C9" s="17"/>
      <c r="D9" s="18"/>
      <c r="F9" s="17"/>
      <c r="H9" s="16"/>
      <c r="J9" s="48"/>
      <c r="K9" s="16"/>
      <c r="M9" s="15"/>
      <c r="Q9" s="16"/>
    </row>
    <row r="10" spans="1:17" x14ac:dyDescent="0.25">
      <c r="B10" s="3">
        <v>2022</v>
      </c>
      <c r="C10" s="17">
        <v>10000</v>
      </c>
      <c r="D10" s="18">
        <v>2434.5300000000002</v>
      </c>
      <c r="F10" s="17">
        <v>414</v>
      </c>
      <c r="G10" s="19">
        <f>F10-F8</f>
        <v>89</v>
      </c>
      <c r="H10" s="20" t="s">
        <v>14</v>
      </c>
      <c r="I10" s="6"/>
      <c r="J10" s="48">
        <v>5102</v>
      </c>
      <c r="K10" s="31">
        <f>J10*0.96</f>
        <v>4897.92</v>
      </c>
      <c r="M10" s="57" t="s">
        <v>12</v>
      </c>
      <c r="Q10" s="16"/>
    </row>
    <row r="11" spans="1:17" x14ac:dyDescent="0.25">
      <c r="B11" s="3"/>
      <c r="C11" s="17"/>
      <c r="D11" s="18"/>
      <c r="F11" s="17"/>
      <c r="H11" s="16"/>
      <c r="J11" s="15"/>
      <c r="K11" s="16"/>
      <c r="M11" s="57"/>
      <c r="Q11" s="16"/>
    </row>
    <row r="12" spans="1:17" x14ac:dyDescent="0.25">
      <c r="B12" s="8">
        <v>2023</v>
      </c>
      <c r="C12" s="21">
        <v>15000</v>
      </c>
      <c r="D12" s="22">
        <v>20298.11</v>
      </c>
      <c r="E12" s="9"/>
      <c r="F12" s="21">
        <v>384</v>
      </c>
      <c r="G12" s="23">
        <f>F12-F10</f>
        <v>-30</v>
      </c>
      <c r="H12" s="24"/>
      <c r="I12" s="9"/>
      <c r="J12" s="32">
        <v>59389.23</v>
      </c>
      <c r="K12" s="33">
        <f>J12*0.96</f>
        <v>57013.660799999998</v>
      </c>
      <c r="L12" s="40"/>
      <c r="M12" s="57"/>
      <c r="N12" s="58"/>
      <c r="Q12" s="16"/>
    </row>
    <row r="13" spans="1:17" x14ac:dyDescent="0.25">
      <c r="B13" s="8"/>
      <c r="C13" s="21"/>
      <c r="D13" s="22"/>
      <c r="E13" s="9"/>
      <c r="F13" s="21"/>
      <c r="G13" s="9"/>
      <c r="H13" s="24"/>
      <c r="I13" s="9"/>
      <c r="J13" s="32"/>
      <c r="K13" s="33" t="s">
        <v>9</v>
      </c>
      <c r="L13" s="40"/>
      <c r="M13" s="57"/>
      <c r="Q13" s="16"/>
    </row>
    <row r="14" spans="1:17" x14ac:dyDescent="0.25">
      <c r="B14" s="8">
        <v>2024</v>
      </c>
      <c r="C14" s="21">
        <v>20000</v>
      </c>
      <c r="D14" s="22">
        <v>70007.08</v>
      </c>
      <c r="E14" s="9"/>
      <c r="F14" s="38">
        <v>408.5</v>
      </c>
      <c r="G14" s="23">
        <f>F14-F12</f>
        <v>24.5</v>
      </c>
      <c r="H14" s="24"/>
      <c r="I14" s="9"/>
      <c r="J14" s="32">
        <v>158325</v>
      </c>
      <c r="K14" s="33">
        <f t="shared" ref="K14:K18" si="0">J14*0.96</f>
        <v>151992</v>
      </c>
      <c r="L14" s="40"/>
      <c r="M14" s="57" t="s">
        <v>13</v>
      </c>
      <c r="Q14" s="16"/>
    </row>
    <row r="15" spans="1:17" x14ac:dyDescent="0.25">
      <c r="B15" s="8"/>
      <c r="C15" s="21"/>
      <c r="D15" s="22"/>
      <c r="E15" s="9"/>
      <c r="F15" s="38"/>
      <c r="G15" s="9"/>
      <c r="H15" s="24"/>
      <c r="I15" s="9"/>
      <c r="J15" s="32"/>
      <c r="K15" s="33" t="s">
        <v>9</v>
      </c>
      <c r="L15" s="40"/>
      <c r="M15" s="15"/>
      <c r="Q15" s="16"/>
    </row>
    <row r="16" spans="1:17" x14ac:dyDescent="0.25">
      <c r="B16" s="8">
        <v>2025</v>
      </c>
      <c r="C16" s="21">
        <v>40000</v>
      </c>
      <c r="D16" s="22">
        <v>152615.48000000001</v>
      </c>
      <c r="E16" s="9"/>
      <c r="F16" s="38">
        <v>408.5</v>
      </c>
      <c r="G16" s="25">
        <f>F16-F14</f>
        <v>0</v>
      </c>
      <c r="H16" s="24"/>
      <c r="I16" s="9"/>
      <c r="J16" s="32">
        <v>124229.92</v>
      </c>
      <c r="K16" s="33">
        <f t="shared" si="0"/>
        <v>119260.72319999999</v>
      </c>
      <c r="L16" s="40"/>
      <c r="M16" s="15"/>
      <c r="Q16" s="16"/>
    </row>
    <row r="17" spans="2:17" x14ac:dyDescent="0.25">
      <c r="B17" s="8"/>
      <c r="C17" s="26"/>
      <c r="D17" s="9"/>
      <c r="E17" s="9"/>
      <c r="F17" s="38"/>
      <c r="G17" s="9"/>
      <c r="H17" s="24"/>
      <c r="I17" s="9"/>
      <c r="J17" s="32"/>
      <c r="K17" s="33" t="s">
        <v>9</v>
      </c>
      <c r="L17" s="40"/>
      <c r="M17" s="15"/>
      <c r="O17" s="59"/>
      <c r="Q17" s="16"/>
    </row>
    <row r="18" spans="2:17" x14ac:dyDescent="0.25">
      <c r="B18" s="8">
        <v>2026</v>
      </c>
      <c r="C18" s="21">
        <v>60000</v>
      </c>
      <c r="D18" s="9"/>
      <c r="E18" s="9"/>
      <c r="F18" s="38">
        <v>408.5</v>
      </c>
      <c r="G18" s="25">
        <f>F18-F16</f>
        <v>0</v>
      </c>
      <c r="H18" s="24"/>
      <c r="I18" s="9"/>
      <c r="J18" s="32">
        <f>SUM(J12:J16)</f>
        <v>341944.15</v>
      </c>
      <c r="K18" s="33">
        <f t="shared" si="0"/>
        <v>328266.38400000002</v>
      </c>
      <c r="L18" s="40"/>
      <c r="M18" s="15"/>
      <c r="Q18" s="16"/>
    </row>
    <row r="19" spans="2:17" x14ac:dyDescent="0.25">
      <c r="B19" s="8"/>
      <c r="C19" s="26"/>
      <c r="D19" s="9"/>
      <c r="E19" s="9"/>
      <c r="F19" s="38"/>
      <c r="G19" s="9"/>
      <c r="H19" s="24"/>
      <c r="I19" s="9"/>
      <c r="J19" s="32"/>
      <c r="K19" s="24"/>
      <c r="L19" s="41"/>
      <c r="M19" s="15"/>
      <c r="Q19" s="16"/>
    </row>
    <row r="20" spans="2:17" ht="15.75" thickBot="1" x14ac:dyDescent="0.3">
      <c r="B20" s="54" t="s">
        <v>18</v>
      </c>
      <c r="C20" s="27"/>
      <c r="D20" s="28"/>
      <c r="E20" s="28"/>
      <c r="F20" s="39"/>
      <c r="G20" s="29">
        <f>SUM(G12:G18)</f>
        <v>-5.5</v>
      </c>
      <c r="H20" s="30"/>
      <c r="I20" s="9"/>
      <c r="J20" s="34">
        <f>J18</f>
        <v>341944.15</v>
      </c>
      <c r="K20" s="35">
        <f>K18</f>
        <v>328266.38400000002</v>
      </c>
      <c r="L20" s="42"/>
      <c r="M20" s="60"/>
      <c r="N20" s="61"/>
      <c r="O20" s="61"/>
      <c r="P20" s="61"/>
      <c r="Q20" s="62"/>
    </row>
    <row r="21" spans="2:17" x14ac:dyDescent="0.25">
      <c r="B21" s="53"/>
      <c r="F21" s="2"/>
    </row>
    <row r="22" spans="2:17" x14ac:dyDescent="0.25">
      <c r="B22" s="66"/>
      <c r="C22" s="66"/>
    </row>
    <row r="23" spans="2:17" ht="18.75" x14ac:dyDescent="0.3">
      <c r="B23" s="10"/>
      <c r="C23" s="52" t="s">
        <v>17</v>
      </c>
    </row>
    <row r="24" spans="2:17" x14ac:dyDescent="0.25">
      <c r="B24" s="4"/>
      <c r="C24" s="4"/>
    </row>
    <row r="25" spans="2:17" ht="18.75" x14ac:dyDescent="0.3">
      <c r="C25" s="49" t="s">
        <v>19</v>
      </c>
    </row>
    <row r="26" spans="2:17" ht="18.75" x14ac:dyDescent="0.3">
      <c r="B26" s="3"/>
      <c r="C26" s="55" t="s">
        <v>20</v>
      </c>
    </row>
    <row r="27" spans="2:17" ht="18.75" x14ac:dyDescent="0.3">
      <c r="B27" s="3"/>
      <c r="C27" s="50" t="s">
        <v>21</v>
      </c>
    </row>
    <row r="28" spans="2:17" ht="18.75" x14ac:dyDescent="0.3">
      <c r="B28" s="3"/>
      <c r="C28" s="51" t="s">
        <v>23</v>
      </c>
    </row>
    <row r="29" spans="2:17" ht="18.75" x14ac:dyDescent="0.3">
      <c r="B29" s="3"/>
      <c r="C29" s="55" t="s">
        <v>22</v>
      </c>
    </row>
    <row r="30" spans="2:17" x14ac:dyDescent="0.25">
      <c r="B30" s="3"/>
      <c r="C30" s="2"/>
    </row>
    <row r="31" spans="2:17" ht="18.75" x14ac:dyDescent="0.3">
      <c r="B31" s="3"/>
      <c r="C31" s="55" t="s">
        <v>24</v>
      </c>
    </row>
    <row r="32" spans="2:17" ht="18.75" x14ac:dyDescent="0.3">
      <c r="B32" s="3"/>
      <c r="C32" s="55"/>
    </row>
    <row r="33" spans="2:3" ht="18.75" x14ac:dyDescent="0.3">
      <c r="B33" s="3"/>
      <c r="C33" s="55" t="s">
        <v>25</v>
      </c>
    </row>
    <row r="34" spans="2:3" x14ac:dyDescent="0.25">
      <c r="B34" s="3"/>
      <c r="C34" s="2"/>
    </row>
    <row r="35" spans="2:3" x14ac:dyDescent="0.25">
      <c r="C35" s="2"/>
    </row>
    <row r="36" spans="2:3" x14ac:dyDescent="0.25">
      <c r="B36" s="3"/>
      <c r="C36" s="2"/>
    </row>
  </sheetData>
  <mergeCells count="7">
    <mergeCell ref="M5:Q5"/>
    <mergeCell ref="C4:H4"/>
    <mergeCell ref="J4:K4"/>
    <mergeCell ref="C5:D5"/>
    <mergeCell ref="B22:C22"/>
    <mergeCell ref="F5:H5"/>
    <mergeCell ref="J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Manager</dc:creator>
  <cp:lastModifiedBy>Ronald Thomas</cp:lastModifiedBy>
  <dcterms:created xsi:type="dcterms:W3CDTF">2026-01-29T17:14:53Z</dcterms:created>
  <dcterms:modified xsi:type="dcterms:W3CDTF">2026-01-30T20:54:06Z</dcterms:modified>
</cp:coreProperties>
</file>